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ASESORIA\ROMITA\CENTRAL\SEVAC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<sst xmlns="http://schemas.openxmlformats.org/spreadsheetml/2006/main" count="27" uniqueCount="27">
  <si>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</si>
  <si>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</si>
  <si>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</si>
  <si>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</si>
  <si>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</si>
  <si>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</si>
  <si>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</si>
  <si>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</si>
  <si>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</si>
  <si>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</si>
  <si>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</si>
  <si>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</si>
  <si>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</si>
  <si>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</si>
  <si>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</si>
  <si>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</si>
  <si>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</si>
  <si>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</si>
  <si>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</si>
  <si>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</si>
  <si>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</si>
  <si>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</si>
  <si>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</si>
  <si>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</si>
  <si>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</si>
  <si>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</si>
  <si>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Romita, Gto.
Estado Analítico del Activo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</si>
</sst>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H16" sqref="H1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754584456.92000008</v>
      </c>
      <c r="C3" s="8">
        <f t="shared" ref="C3:F3" si="0">C4+C12</f>
        <v>534570334.28000009</v>
      </c>
      <c r="D3" s="8">
        <f t="shared" si="0"/>
        <v>505747150.27999997</v>
      </c>
      <c r="E3" s="8">
        <f t="shared" si="0"/>
        <v>783407640.9200002</v>
      </c>
      <c r="F3" s="8">
        <f t="shared" si="0"/>
        <v>28823184.00000013</v>
      </c>
    </row>
    <row r="4" spans="1:6" x14ac:dyDescent="0.2">
      <c r="A4" s="5" t="s">
        <v>4</v>
      </c>
      <c r="B4" s="8">
        <f>SUM(B5:B11)</f>
        <v>119837153.36999999</v>
      </c>
      <c r="C4" s="8">
        <f>SUM(C5:C11)</f>
        <v>430371636.82000005</v>
      </c>
      <c r="D4" s="8">
        <f>SUM(D5:D11)</f>
        <v>453020413.07999998</v>
      </c>
      <c r="E4" s="8">
        <f>SUM(E5:E11)</f>
        <v>97188377.110000014</v>
      </c>
      <c r="F4" s="8">
        <f>SUM(F5:F11)</f>
        <v>-22648776.259999979</v>
      </c>
    </row>
    <row r="5" spans="1:6" x14ac:dyDescent="0.2">
      <c r="A5" s="6" t="s">
        <v>5</v>
      </c>
      <c r="B5" s="9">
        <v>44103168.189999998</v>
      </c>
      <c r="C5" s="9">
        <v>300633003.49000001</v>
      </c>
      <c r="D5" s="9">
        <v>310678527.58999997</v>
      </c>
      <c r="E5" s="9">
        <f>B5+C5-D5</f>
        <v>34057644.090000033</v>
      </c>
      <c r="F5" s="9">
        <f t="shared" ref="F5:F11" si="1">E5-B5</f>
        <v>-10045524.099999964</v>
      </c>
    </row>
    <row r="6" spans="1:6" x14ac:dyDescent="0.2">
      <c r="A6" s="6" t="s">
        <v>6</v>
      </c>
      <c r="B6" s="9">
        <v>53450416.039999999</v>
      </c>
      <c r="C6" s="9">
        <v>113591374.97</v>
      </c>
      <c r="D6" s="9">
        <v>129484056.40000001</v>
      </c>
      <c r="E6" s="9">
        <f t="shared" ref="E6:E11" si="2">B6+C6-D6</f>
        <v>37557734.609999985</v>
      </c>
      <c r="F6" s="9">
        <f t="shared" si="1"/>
        <v>-15892681.430000015</v>
      </c>
    </row>
    <row r="7" spans="1:6" x14ac:dyDescent="0.2">
      <c r="A7" s="6" t="s">
        <v>7</v>
      </c>
      <c r="B7" s="9">
        <v>22283569.140000001</v>
      </c>
      <c r="C7" s="9">
        <v>16147258.359999999</v>
      </c>
      <c r="D7" s="9">
        <v>12857829.09</v>
      </c>
      <c r="E7" s="9">
        <f t="shared" si="2"/>
        <v>25572998.41</v>
      </c>
      <c r="F7" s="9">
        <f t="shared" si="1"/>
        <v>3289429.2699999996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634747303.55000007</v>
      </c>
      <c r="C12" s="8">
        <f>SUM(C13:C21)</f>
        <v>104198697.46000001</v>
      </c>
      <c r="D12" s="8">
        <f>SUM(D13:D21)</f>
        <v>52726737.199999996</v>
      </c>
      <c r="E12" s="8">
        <f>SUM(E13:E21)</f>
        <v>686219263.81000018</v>
      </c>
      <c r="F12" s="8">
        <f>SUM(F13:F21)</f>
        <v>51471960.26000011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625084715.82000005</v>
      </c>
      <c r="C15" s="10">
        <v>102147920.56</v>
      </c>
      <c r="D15" s="10">
        <v>51431360.299999997</v>
      </c>
      <c r="E15" s="10">
        <f t="shared" si="4"/>
        <v>675801276.08000016</v>
      </c>
      <c r="F15" s="10">
        <f t="shared" si="3"/>
        <v>50716560.26000011</v>
      </c>
    </row>
    <row r="16" spans="1:6" x14ac:dyDescent="0.2">
      <c r="A16" s="6" t="s">
        <v>14</v>
      </c>
      <c r="B16" s="9">
        <v>27477674.149999999</v>
      </c>
      <c r="C16" s="9">
        <v>1510800</v>
      </c>
      <c r="D16" s="9">
        <v>1295376.8999999999</v>
      </c>
      <c r="E16" s="9">
        <f t="shared" si="4"/>
        <v>27693097.25</v>
      </c>
      <c r="F16" s="9">
        <f t="shared" si="3"/>
        <v>215423.10000000149</v>
      </c>
    </row>
    <row r="17" spans="1:6" x14ac:dyDescent="0.2">
      <c r="A17" s="6" t="s">
        <v>15</v>
      </c>
      <c r="B17" s="9">
        <v>708356.03</v>
      </c>
      <c r="C17" s="9">
        <v>0</v>
      </c>
      <c r="D17" s="9">
        <v>0</v>
      </c>
      <c r="E17" s="9">
        <f t="shared" si="4"/>
        <v>708356.03</v>
      </c>
      <c r="F17" s="9">
        <f t="shared" si="3"/>
        <v>0</v>
      </c>
    </row>
    <row r="18" spans="1:6" x14ac:dyDescent="0.2">
      <c r="A18" s="6" t="s">
        <v>16</v>
      </c>
      <c r="B18" s="9">
        <v>-18796529.670000002</v>
      </c>
      <c r="C18" s="9">
        <v>539976.9</v>
      </c>
      <c r="D18" s="9">
        <v>0</v>
      </c>
      <c r="E18" s="9">
        <f t="shared" si="4"/>
        <v>-18256552.770000003</v>
      </c>
      <c r="F18" s="9">
        <f t="shared" si="3"/>
        <v>539976.89999999851</v>
      </c>
    </row>
    <row r="19" spans="1:6" x14ac:dyDescent="0.2">
      <c r="A19" s="6" t="s">
        <v>17</v>
      </c>
      <c r="B19" s="9">
        <v>273087.21999999997</v>
      </c>
      <c r="C19" s="9">
        <v>0</v>
      </c>
      <c r="D19" s="9">
        <v>0</v>
      </c>
      <c r="E19" s="9">
        <f t="shared" si="4"/>
        <v>273087.21999999997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2018-03-08T18:40:55Z</cp:lastPrinted>
  <dcterms:created xsi:type="dcterms:W3CDTF">2014-02-09T04:04:15Z</dcterms:created>
  <dcterms:modified xsi:type="dcterms:W3CDTF">2024-05-15T03:50:00Z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